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1"/>
  </bookViews>
  <sheets>
    <sheet name="ปี2560" sheetId="1" r:id="rId1"/>
    <sheet name="ปี2561" sheetId="2" r:id="rId2"/>
  </sheets>
  <definedNames>
    <definedName name="_xlnm.Print_Titles" localSheetId="0">ปี2560!$1:$2</definedName>
    <definedName name="_xlnm.Print_Titles" localSheetId="1">ปี2561!$1:$2</definedName>
  </definedNames>
  <calcPr calcId="145621"/>
</workbook>
</file>

<file path=xl/calcChain.xml><?xml version="1.0" encoding="utf-8"?>
<calcChain xmlns="http://schemas.openxmlformats.org/spreadsheetml/2006/main">
  <c r="I31" i="2" l="1"/>
  <c r="I32" i="2" s="1"/>
  <c r="I30" i="2"/>
  <c r="I24" i="2"/>
  <c r="I25" i="2"/>
  <c r="I26" i="2"/>
  <c r="I27" i="2"/>
  <c r="I28" i="2"/>
  <c r="I29" i="2"/>
  <c r="I23" i="2"/>
  <c r="I21" i="2"/>
  <c r="I11" i="2"/>
  <c r="I12" i="2"/>
  <c r="I13" i="2"/>
  <c r="I14" i="2"/>
  <c r="I15" i="2"/>
  <c r="I16" i="2"/>
  <c r="I17" i="2"/>
  <c r="I18" i="2"/>
  <c r="I19" i="2"/>
  <c r="I20" i="2"/>
  <c r="I10" i="2"/>
  <c r="E31" i="2"/>
  <c r="G31" i="2"/>
  <c r="C31" i="2"/>
  <c r="E21" i="2"/>
  <c r="G21" i="2"/>
  <c r="C21" i="2"/>
</calcChain>
</file>

<file path=xl/sharedStrings.xml><?xml version="1.0" encoding="utf-8"?>
<sst xmlns="http://schemas.openxmlformats.org/spreadsheetml/2006/main" count="101" uniqueCount="47">
  <si>
    <t>วันที่พิมพ์ : 30/9/2560  12:32:48</t>
  </si>
  <si>
    <t>องค์การบริหารส่วนตำบลดอยหล่อ</t>
  </si>
  <si>
    <t>งบแสดงผลการดำเนินงานจ่ายจากเงินรายรับ</t>
  </si>
  <si>
    <t>ตั้งแต่วันที่ 1 ตุลาคม 2559 ถึงวันที่ 30 กันยายน 2560</t>
  </si>
  <si>
    <t>รายการ/หมวด</t>
  </si>
  <si>
    <t>ประมาณการ</t>
  </si>
  <si>
    <t>รวมจ่ายจาก
เงินงบประมาณ</t>
  </si>
  <si>
    <t>รวมจ่ายจาก
เงินอุดหนุนระบุวัตถุประสงค์/เฉพาะกิจ</t>
  </si>
  <si>
    <t>รวม</t>
  </si>
  <si>
    <t>รายจ่าย</t>
  </si>
  <si>
    <r>
      <rPr>
        <b/>
        <u/>
        <sz val="8"/>
        <color rgb="FF000000"/>
        <rFont val="Microsoft Sans Serif"/>
      </rPr>
      <t>รายจ่าย</t>
    </r>
  </si>
  <si>
    <t/>
  </si>
  <si>
    <r>
      <rPr>
        <sz val="8"/>
        <color rgb="FF000000"/>
        <rFont val="Microsoft Sans Serif"/>
      </rPr>
      <t>งบกลาง</t>
    </r>
  </si>
  <si>
    <r>
      <rPr>
        <sz val="8"/>
        <color rgb="FF000000"/>
        <rFont val="Microsoft Sans Serif"/>
      </rPr>
      <t>เงินเดือน (ฝ่ายการเมือง)</t>
    </r>
  </si>
  <si>
    <r>
      <rPr>
        <sz val="8"/>
        <color rgb="FF000000"/>
        <rFont val="Microsoft Sans Serif"/>
      </rPr>
      <t>เงินเดือน (ฝ่ายประจำ)</t>
    </r>
  </si>
  <si>
    <r>
      <rPr>
        <sz val="8"/>
        <color rgb="FF000000"/>
        <rFont val="Microsoft Sans Serif"/>
      </rPr>
      <t>ค่าตอบแทน</t>
    </r>
  </si>
  <si>
    <r>
      <rPr>
        <sz val="8"/>
        <color rgb="FF000000"/>
        <rFont val="Microsoft Sans Serif"/>
      </rPr>
      <t>ค่าใช้สอย</t>
    </r>
  </si>
  <si>
    <r>
      <rPr>
        <sz val="8"/>
        <color rgb="FF000000"/>
        <rFont val="Microsoft Sans Serif"/>
      </rPr>
      <t>ค่าวัสดุ</t>
    </r>
  </si>
  <si>
    <r>
      <rPr>
        <sz val="8"/>
        <color rgb="FF000000"/>
        <rFont val="Microsoft Sans Serif"/>
      </rPr>
      <t>ค่าสาธารณูปโภค</t>
    </r>
  </si>
  <si>
    <r>
      <rPr>
        <sz val="8"/>
        <color rgb="FF000000"/>
        <rFont val="Microsoft Sans Serif"/>
      </rPr>
      <t>ค่าครุภัณฑ์</t>
    </r>
  </si>
  <si>
    <r>
      <rPr>
        <sz val="8"/>
        <color rgb="FF000000"/>
        <rFont val="Microsoft Sans Serif"/>
      </rPr>
      <t>ค่าที่ดินและสิ่งก่อสร้าง</t>
    </r>
  </si>
  <si>
    <r>
      <rPr>
        <sz val="8"/>
        <color rgb="FF000000"/>
        <rFont val="Microsoft Sans Serif"/>
      </rPr>
      <t>รายจ่ายอื่น</t>
    </r>
  </si>
  <si>
    <r>
      <rPr>
        <sz val="8"/>
        <color rgb="FF000000"/>
        <rFont val="Microsoft Sans Serif"/>
      </rPr>
      <t>เงินอุดหนุน</t>
    </r>
  </si>
  <si>
    <t>รวมจ่าย</t>
  </si>
  <si>
    <t>รายรับ</t>
  </si>
  <si>
    <r>
      <rPr>
        <b/>
        <u/>
        <sz val="8"/>
        <color rgb="FF000000"/>
        <rFont val="Microsoft Sans Serif"/>
      </rPr>
      <t>รายรับ</t>
    </r>
  </si>
  <si>
    <r>
      <rPr>
        <sz val="8"/>
        <color rgb="FF000000"/>
        <rFont val="Microsoft Sans Serif"/>
      </rPr>
      <t>ภาษีอากร</t>
    </r>
  </si>
  <si>
    <r>
      <rPr>
        <sz val="8"/>
        <color rgb="FF000000"/>
        <rFont val="Microsoft Sans Serif"/>
      </rPr>
      <t>ค่าธรรมเนียม ค่าปรับ และใบอนุญาต</t>
    </r>
  </si>
  <si>
    <r>
      <rPr>
        <sz val="8"/>
        <color rgb="FF000000"/>
        <rFont val="Microsoft Sans Serif"/>
      </rPr>
      <t>รายได้จากทรัพย์สิน</t>
    </r>
  </si>
  <si>
    <r>
      <rPr>
        <sz val="8"/>
        <color rgb="FF000000"/>
        <rFont val="Microsoft Sans Serif"/>
      </rPr>
      <t>รายได้เบ็ดเตล็ด</t>
    </r>
  </si>
  <si>
    <r>
      <rPr>
        <sz val="8"/>
        <color rgb="FF000000"/>
        <rFont val="Microsoft Sans Serif"/>
      </rPr>
      <t>รายได้จากทุน</t>
    </r>
  </si>
  <si>
    <r>
      <rPr>
        <sz val="8"/>
        <color rgb="FF000000"/>
        <rFont val="Microsoft Sans Serif"/>
      </rPr>
      <t>ภาษีจัดสรร</t>
    </r>
  </si>
  <si>
    <r>
      <rPr>
        <sz val="8"/>
        <color rgb="FF000000"/>
        <rFont val="Microsoft Sans Serif"/>
      </rPr>
      <t>เงินอุดหนุนทั่วไป</t>
    </r>
  </si>
  <si>
    <r>
      <rPr>
        <sz val="8"/>
        <color rgb="FF000000"/>
        <rFont val="Microsoft Sans Serif"/>
      </rPr>
      <t>เงินอุดหนุนระบุวัตถุประสงค์/เฉพาะกิจ</t>
    </r>
  </si>
  <si>
    <t>รวมรับ</t>
  </si>
  <si>
    <t>รายรับสูงกว่าหรือต่ำกว่ารายจ่าย</t>
  </si>
  <si>
    <t>ลงชื่อ.................................</t>
  </si>
  <si>
    <t xml:space="preserve">       ลงชื่อ.................................</t>
  </si>
  <si>
    <t xml:space="preserve">    (นายวสันต์  ปัญญาเลิศ)</t>
  </si>
  <si>
    <t xml:space="preserve">   ปลัดองค์การบริหารส่วนตำบลดอยหล่อ</t>
  </si>
  <si>
    <t xml:space="preserve">     ผู้อำนวยการกองคลัง</t>
  </si>
  <si>
    <t xml:space="preserve">              (นายชาคริต  มีราจง)</t>
  </si>
  <si>
    <t xml:space="preserve">  นายกองค์การบริหารส่วนตำบลดอยหล่อ</t>
  </si>
  <si>
    <t xml:space="preserve">               (สุรพงค์  กาบวัง)</t>
  </si>
  <si>
    <t xml:space="preserve">  ว่าที่ร้อยตรี.................................</t>
  </si>
  <si>
    <t>ตั้งแต่วันที่ 1 ตุลาคม 2560 ถึงวันที่ 30 กันยายน 2561</t>
  </si>
  <si>
    <t>วันที่พิมพ์ : 30/9/2561  12:32:48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</si>
</sst>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(#,##0.00\);&quot;-&quot;"/>
  </numFmts>
  <fonts count="10" x14ac:knownFonts="1">
    <font>
      <sz val="11"/>
      <color rgb="FF000000"/>
      <name val="Tahoma"/>
      <family val="2"/>
      <scheme val="minor"/>
    </font>
    <font>
      <sz val="11"/>
      <name val="Tahoma"/>
    </font>
    <font>
      <sz val="8"/>
      <color rgb="FF000000"/>
      <name val="Microsoft Sans Serif"/>
    </font>
    <font>
      <b/>
      <sz val="12"/>
      <color rgb="FF000000"/>
      <name val="Microsoft Sans Serif"/>
    </font>
    <font>
      <sz val="12"/>
      <color rgb="FF000000"/>
      <name val="Microsoft Sans Serif"/>
    </font>
    <font>
      <b/>
      <sz val="8"/>
      <color rgb="FF000000"/>
      <name val="Microsoft Sans Serif"/>
    </font>
    <font>
      <sz val="1"/>
      <color rgb="FFA9A9A9"/>
      <name val="Microsoft Sans Serif"/>
    </font>
    <font>
      <b/>
      <u/>
      <sz val="8"/>
      <color rgb="FF000000"/>
      <name val="Microsoft Sans Serif"/>
    </font>
    <font>
      <b/>
      <sz val="8"/>
      <color rgb="FF0000FF"/>
      <name val="Microsoft Sans Serif"/>
    </font>
    <font>
      <sz val="16"/>
      <name val="TH NiramitIT๙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A9A9A9"/>
        <bgColor rgb="FFA9A9A9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/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A9A9A9"/>
      </bottom>
      <diagonal/>
    </border>
    <border>
      <left style="thin">
        <color rgb="FFA9A9A9"/>
      </left>
      <right style="thin">
        <color indexed="64"/>
      </right>
      <top/>
      <bottom style="thin">
        <color rgb="FFA9A9A9"/>
      </bottom>
      <diagonal/>
    </border>
    <border>
      <left style="thin">
        <color rgb="FFA9A9A9"/>
      </left>
      <right style="thin">
        <color indexed="64"/>
      </right>
      <top style="thin">
        <color rgb="FFA9A9A9"/>
      </top>
      <bottom style="thick">
        <color rgb="FFA9A9A9"/>
      </bottom>
      <diagonal/>
    </border>
  </borders>
  <cellStyleXfs count="1">
    <xf numFmtId="0" fontId="0" fillId="0" borderId="0"/>
  </cellStyleXfs>
  <cellXfs count="39">
    <xf numFmtId="0" fontId="1" fillId="0" borderId="0" xfId="0" applyFont="1" applyFill="1" applyBorder="1"/>
    <xf numFmtId="0" fontId="5" fillId="3" borderId="3" xfId="0" applyNumberFormat="1" applyFont="1" applyFill="1" applyBorder="1" applyAlignment="1">
      <alignment horizontal="center" vertical="center" wrapText="1" readingOrder="1"/>
    </xf>
    <xf numFmtId="0" fontId="7" fillId="0" borderId="4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187" fontId="2" fillId="0" borderId="7" xfId="0" applyNumberFormat="1" applyFont="1" applyFill="1" applyBorder="1" applyAlignment="1">
      <alignment horizontal="right" vertical="center" wrapText="1" readingOrder="1"/>
    </xf>
    <xf numFmtId="0" fontId="8" fillId="0" borderId="8" xfId="0" applyNumberFormat="1" applyFont="1" applyFill="1" applyBorder="1" applyAlignment="1">
      <alignment horizontal="right" vertical="center" wrapText="1" readingOrder="1"/>
    </xf>
    <xf numFmtId="187" fontId="8" fillId="0" borderId="8" xfId="0" applyNumberFormat="1" applyFont="1" applyFill="1" applyBorder="1" applyAlignment="1">
      <alignment horizontal="right" vertical="center" wrapText="1" readingOrder="1"/>
    </xf>
    <xf numFmtId="0" fontId="7" fillId="0" borderId="5" xfId="0" applyNumberFormat="1" applyFont="1" applyFill="1" applyBorder="1" applyAlignment="1">
      <alignment horizontal="left" vertical="center" wrapText="1" readingOrder="1"/>
    </xf>
    <xf numFmtId="0" fontId="2" fillId="0" borderId="7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8" fillId="0" borderId="8" xfId="0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5" fillId="3" borderId="10" xfId="0" applyNumberFormat="1" applyFont="1" applyFill="1" applyBorder="1" applyAlignment="1">
      <alignment horizontal="center" vertical="center" wrapText="1" readingOrder="1"/>
    </xf>
    <xf numFmtId="0" fontId="1" fillId="0" borderId="11" xfId="0" applyFont="1" applyFill="1" applyBorder="1"/>
    <xf numFmtId="0" fontId="2" fillId="0" borderId="12" xfId="0" applyNumberFormat="1" applyFont="1" applyFill="1" applyBorder="1" applyAlignment="1">
      <alignment horizontal="right" vertical="center" wrapText="1" readingOrder="1"/>
    </xf>
    <xf numFmtId="187" fontId="2" fillId="0" borderId="13" xfId="0" applyNumberFormat="1" applyFont="1" applyFill="1" applyBorder="1" applyAlignment="1">
      <alignment horizontal="right" vertical="center" wrapText="1" readingOrder="1"/>
    </xf>
    <xf numFmtId="187" fontId="8" fillId="0" borderId="14" xfId="0" applyNumberFormat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right" vertical="center" wrapText="1" readingOrder="1"/>
    </xf>
    <xf numFmtId="0" fontId="5" fillId="0" borderId="3" xfId="0" applyNumberFormat="1" applyFont="1" applyFill="1" applyBorder="1" applyAlignment="1">
      <alignment horizontal="righ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8" fillId="0" borderId="8" xfId="0" applyNumberFormat="1" applyFont="1" applyFill="1" applyBorder="1" applyAlignment="1">
      <alignment horizontal="right" vertical="center" wrapText="1" readingOrder="1"/>
    </xf>
    <xf numFmtId="0" fontId="1" fillId="0" borderId="9" xfId="0" applyNumberFormat="1" applyFont="1" applyFill="1" applyBorder="1" applyAlignment="1">
      <alignment vertical="top" wrapText="1"/>
    </xf>
    <xf numFmtId="187" fontId="8" fillId="0" borderId="8" xfId="0" applyNumberFormat="1" applyFont="1" applyFill="1" applyBorder="1" applyAlignment="1">
      <alignment horizontal="right" vertical="center" wrapText="1" readingOrder="1"/>
    </xf>
    <xf numFmtId="187" fontId="2" fillId="0" borderId="7" xfId="0" applyNumberFormat="1" applyFont="1" applyFill="1" applyBorder="1" applyAlignment="1">
      <alignment horizontal="right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6" fillId="4" borderId="3" xfId="0" applyNumberFormat="1" applyFont="1" applyFill="1" applyBorder="1" applyAlignment="1">
      <alignment vertical="center" wrapText="1" readingOrder="1"/>
    </xf>
    <xf numFmtId="0" fontId="1" fillId="4" borderId="6" xfId="0" applyNumberFormat="1" applyFont="1" applyFill="1" applyBorder="1" applyAlignment="1">
      <alignment vertical="top" wrapText="1"/>
    </xf>
    <xf numFmtId="0" fontId="1" fillId="4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right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1" fillId="3" borderId="2" xfId="0" applyNumberFormat="1" applyFont="1" applyFill="1" applyBorder="1" applyAlignment="1">
      <alignment vertical="top" wrapText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9A9A9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pane ySplit="2" topLeftCell="A3" activePane="bottomLeft" state="frozen"/>
      <selection pane="bottomLeft" activeCell="B16" sqref="B16"/>
    </sheetView>
  </sheetViews>
  <sheetFormatPr defaultRowHeight="14.25" x14ac:dyDescent="0.2"/>
  <cols>
    <col min="1" max="1" width="0.375" customWidth="1"/>
    <col min="2" max="2" width="25.25" customWidth="1"/>
    <col min="3" max="3" width="10.25" customWidth="1"/>
    <col min="4" max="4" width="6" customWidth="1"/>
    <col min="5" max="5" width="5.25" customWidth="1"/>
    <col min="6" max="6" width="10.875" customWidth="1"/>
    <col min="7" max="7" width="13.75" customWidth="1"/>
    <col min="8" max="8" width="2.375" customWidth="1"/>
    <col min="9" max="9" width="16.25" customWidth="1"/>
  </cols>
  <sheetData>
    <row r="1" spans="1:9" ht="12.95" customHeight="1" x14ac:dyDescent="0.2">
      <c r="A1" s="35" t="s">
        <v>0</v>
      </c>
      <c r="B1" s="36"/>
      <c r="C1" s="36"/>
      <c r="D1" s="36"/>
      <c r="E1" s="36"/>
    </row>
    <row r="2" spans="1:9" ht="15.4" customHeight="1" x14ac:dyDescent="0.2"/>
    <row r="3" spans="1:9" ht="18" customHeight="1" x14ac:dyDescent="0.2">
      <c r="A3" s="37" t="s">
        <v>1</v>
      </c>
      <c r="B3" s="36"/>
      <c r="C3" s="36"/>
      <c r="D3" s="36"/>
      <c r="E3" s="36"/>
      <c r="F3" s="36"/>
      <c r="G3" s="36"/>
      <c r="H3" s="36"/>
      <c r="I3" s="36"/>
    </row>
    <row r="4" spans="1:9" ht="16.899999999999999" customHeight="1" x14ac:dyDescent="0.2">
      <c r="A4" s="38" t="s">
        <v>2</v>
      </c>
      <c r="B4" s="36"/>
      <c r="C4" s="36"/>
      <c r="D4" s="36"/>
      <c r="E4" s="36"/>
      <c r="F4" s="36"/>
      <c r="G4" s="36"/>
      <c r="H4" s="36"/>
      <c r="I4" s="36"/>
    </row>
    <row r="5" spans="1:9" ht="16.899999999999999" customHeight="1" x14ac:dyDescent="0.2">
      <c r="A5" s="38" t="s">
        <v>3</v>
      </c>
      <c r="B5" s="36"/>
      <c r="C5" s="36"/>
      <c r="D5" s="36"/>
      <c r="E5" s="36"/>
      <c r="F5" s="36"/>
      <c r="G5" s="36"/>
      <c r="H5" s="36"/>
      <c r="I5" s="36"/>
    </row>
    <row r="6" spans="1:9" ht="13.9" customHeight="1" x14ac:dyDescent="0.2"/>
    <row r="7" spans="1:9" ht="40.5" customHeight="1" x14ac:dyDescent="0.2">
      <c r="A7" s="32" t="s">
        <v>4</v>
      </c>
      <c r="B7" s="33"/>
      <c r="C7" s="34" t="s">
        <v>5</v>
      </c>
      <c r="D7" s="20"/>
      <c r="E7" s="34" t="s">
        <v>6</v>
      </c>
      <c r="F7" s="20"/>
      <c r="G7" s="34" t="s">
        <v>7</v>
      </c>
      <c r="H7" s="20"/>
      <c r="I7" s="1" t="s">
        <v>8</v>
      </c>
    </row>
    <row r="8" spans="1:9" ht="0" hidden="1" customHeight="1" x14ac:dyDescent="0.2"/>
    <row r="9" spans="1:9" x14ac:dyDescent="0.2">
      <c r="A9" s="26" t="s">
        <v>9</v>
      </c>
      <c r="B9" s="2" t="s">
        <v>10</v>
      </c>
      <c r="C9" s="31" t="s">
        <v>11</v>
      </c>
      <c r="D9" s="30"/>
      <c r="E9" s="31" t="s">
        <v>11</v>
      </c>
      <c r="F9" s="30"/>
      <c r="G9" s="31" t="s">
        <v>11</v>
      </c>
      <c r="H9" s="30"/>
      <c r="I9" s="3" t="s">
        <v>11</v>
      </c>
    </row>
    <row r="10" spans="1:9" x14ac:dyDescent="0.2">
      <c r="A10" s="27"/>
      <c r="B10" s="4" t="s">
        <v>12</v>
      </c>
      <c r="C10" s="24">
        <v>27557975</v>
      </c>
      <c r="D10" s="25"/>
      <c r="E10" s="24">
        <v>23671429.559999999</v>
      </c>
      <c r="F10" s="25"/>
      <c r="G10" s="24">
        <v>20739.599999999999</v>
      </c>
      <c r="H10" s="25"/>
      <c r="I10" s="5">
        <v>23692169.16</v>
      </c>
    </row>
    <row r="11" spans="1:9" x14ac:dyDescent="0.2">
      <c r="A11" s="27"/>
      <c r="B11" s="4" t="s">
        <v>13</v>
      </c>
      <c r="C11" s="24">
        <v>5231160</v>
      </c>
      <c r="D11" s="25"/>
      <c r="E11" s="24">
        <v>4971263</v>
      </c>
      <c r="F11" s="25"/>
      <c r="G11" s="24">
        <v>0</v>
      </c>
      <c r="H11" s="25"/>
      <c r="I11" s="5">
        <v>4971263</v>
      </c>
    </row>
    <row r="12" spans="1:9" ht="14.25" customHeight="1" x14ac:dyDescent="0.2">
      <c r="A12" s="27"/>
      <c r="B12" s="4" t="s">
        <v>14</v>
      </c>
      <c r="C12" s="24">
        <v>15774925.51</v>
      </c>
      <c r="D12" s="25"/>
      <c r="E12" s="24">
        <v>12146950.5</v>
      </c>
      <c r="F12" s="25"/>
      <c r="G12" s="24">
        <v>691320</v>
      </c>
      <c r="H12" s="25"/>
      <c r="I12" s="5">
        <v>12838270.5</v>
      </c>
    </row>
    <row r="13" spans="1:9" ht="14.25" customHeight="1" x14ac:dyDescent="0.2">
      <c r="A13" s="27"/>
      <c r="B13" s="4" t="s">
        <v>15</v>
      </c>
      <c r="C13" s="24">
        <v>717400</v>
      </c>
      <c r="D13" s="25"/>
      <c r="E13" s="24">
        <v>455999</v>
      </c>
      <c r="F13" s="25"/>
      <c r="G13" s="24">
        <v>24640</v>
      </c>
      <c r="H13" s="25"/>
      <c r="I13" s="5">
        <v>480639</v>
      </c>
    </row>
    <row r="14" spans="1:9" ht="14.25" customHeight="1" x14ac:dyDescent="0.2">
      <c r="A14" s="27"/>
      <c r="B14" s="4" t="s">
        <v>16</v>
      </c>
      <c r="C14" s="24">
        <v>9348900</v>
      </c>
      <c r="D14" s="25"/>
      <c r="E14" s="24">
        <v>6476298.1100000003</v>
      </c>
      <c r="F14" s="25"/>
      <c r="G14" s="24">
        <v>0</v>
      </c>
      <c r="H14" s="25"/>
      <c r="I14" s="5">
        <v>6476298.1100000003</v>
      </c>
    </row>
    <row r="15" spans="1:9" ht="14.25" customHeight="1" x14ac:dyDescent="0.2">
      <c r="A15" s="27"/>
      <c r="B15" s="4" t="s">
        <v>17</v>
      </c>
      <c r="C15" s="24">
        <v>4594268.6500000004</v>
      </c>
      <c r="D15" s="25"/>
      <c r="E15" s="24">
        <v>3562948.06</v>
      </c>
      <c r="F15" s="25"/>
      <c r="G15" s="24">
        <v>0</v>
      </c>
      <c r="H15" s="25"/>
      <c r="I15" s="5">
        <v>3562948.06</v>
      </c>
    </row>
    <row r="16" spans="1:9" x14ac:dyDescent="0.2">
      <c r="A16" s="27"/>
      <c r="B16" s="4" t="s">
        <v>18</v>
      </c>
      <c r="C16" s="24">
        <v>9076000</v>
      </c>
      <c r="D16" s="25"/>
      <c r="E16" s="24">
        <v>8952993.7599999998</v>
      </c>
      <c r="F16" s="25"/>
      <c r="G16" s="24">
        <v>0</v>
      </c>
      <c r="H16" s="25"/>
      <c r="I16" s="5">
        <v>8952993.7599999998</v>
      </c>
    </row>
    <row r="17" spans="1:9" ht="14.25" customHeight="1" x14ac:dyDescent="0.2">
      <c r="A17" s="27"/>
      <c r="B17" s="4" t="s">
        <v>19</v>
      </c>
      <c r="C17" s="24">
        <v>1944045</v>
      </c>
      <c r="D17" s="25"/>
      <c r="E17" s="24">
        <v>1458045</v>
      </c>
      <c r="F17" s="25"/>
      <c r="G17" s="24">
        <v>0</v>
      </c>
      <c r="H17" s="25"/>
      <c r="I17" s="5">
        <v>1458045</v>
      </c>
    </row>
    <row r="18" spans="1:9" ht="14.25" customHeight="1" x14ac:dyDescent="0.2">
      <c r="A18" s="27"/>
      <c r="B18" s="4" t="s">
        <v>20</v>
      </c>
      <c r="C18" s="24">
        <v>1520000</v>
      </c>
      <c r="D18" s="25"/>
      <c r="E18" s="24">
        <v>1486640.84</v>
      </c>
      <c r="F18" s="25"/>
      <c r="G18" s="24">
        <v>0</v>
      </c>
      <c r="H18" s="25"/>
      <c r="I18" s="5">
        <v>1486640.84</v>
      </c>
    </row>
    <row r="19" spans="1:9" x14ac:dyDescent="0.2">
      <c r="A19" s="27"/>
      <c r="B19" s="4" t="s">
        <v>21</v>
      </c>
      <c r="C19" s="24">
        <v>20000</v>
      </c>
      <c r="D19" s="25"/>
      <c r="E19" s="24">
        <v>20000</v>
      </c>
      <c r="F19" s="25"/>
      <c r="G19" s="24">
        <v>0</v>
      </c>
      <c r="H19" s="25"/>
      <c r="I19" s="5">
        <v>20000</v>
      </c>
    </row>
    <row r="20" spans="1:9" ht="14.25" customHeight="1" x14ac:dyDescent="0.2">
      <c r="A20" s="27"/>
      <c r="B20" s="4" t="s">
        <v>22</v>
      </c>
      <c r="C20" s="24">
        <v>4835645.84</v>
      </c>
      <c r="D20" s="25"/>
      <c r="E20" s="24">
        <v>4598434.3600000003</v>
      </c>
      <c r="F20" s="25"/>
      <c r="G20" s="24">
        <v>0</v>
      </c>
      <c r="H20" s="25"/>
      <c r="I20" s="5">
        <v>4598434.3600000003</v>
      </c>
    </row>
    <row r="21" spans="1:9" ht="14.25" customHeight="1" thickBot="1" x14ac:dyDescent="0.25">
      <c r="A21" s="28"/>
      <c r="B21" s="6" t="s">
        <v>23</v>
      </c>
      <c r="C21" s="23">
        <v>80620320</v>
      </c>
      <c r="D21" s="22"/>
      <c r="E21" s="23">
        <v>67801002.189999998</v>
      </c>
      <c r="F21" s="22"/>
      <c r="G21" s="23">
        <v>736699.6</v>
      </c>
      <c r="H21" s="22"/>
      <c r="I21" s="7">
        <v>68537701.790000007</v>
      </c>
    </row>
    <row r="22" spans="1:9" ht="15" thickTop="1" x14ac:dyDescent="0.2">
      <c r="A22" s="26" t="s">
        <v>24</v>
      </c>
      <c r="B22" s="8" t="s">
        <v>25</v>
      </c>
      <c r="C22" s="29" t="s">
        <v>11</v>
      </c>
      <c r="D22" s="30"/>
      <c r="E22" s="29" t="s">
        <v>11</v>
      </c>
      <c r="F22" s="30"/>
      <c r="G22" s="29" t="s">
        <v>11</v>
      </c>
      <c r="H22" s="30"/>
      <c r="I22" s="9" t="s">
        <v>11</v>
      </c>
    </row>
    <row r="23" spans="1:9" x14ac:dyDescent="0.2">
      <c r="A23" s="27"/>
      <c r="B23" s="4" t="s">
        <v>26</v>
      </c>
      <c r="C23" s="24">
        <v>1300000</v>
      </c>
      <c r="D23" s="25"/>
      <c r="E23" s="24">
        <v>1451545.92</v>
      </c>
      <c r="F23" s="25"/>
      <c r="G23" s="24">
        <v>0</v>
      </c>
      <c r="H23" s="25"/>
      <c r="I23" s="5">
        <v>1451545.92</v>
      </c>
    </row>
    <row r="24" spans="1:9" x14ac:dyDescent="0.2">
      <c r="A24" s="27"/>
      <c r="B24" s="4" t="s">
        <v>27</v>
      </c>
      <c r="C24" s="24">
        <v>876000</v>
      </c>
      <c r="D24" s="25"/>
      <c r="E24" s="24">
        <v>952322</v>
      </c>
      <c r="F24" s="25"/>
      <c r="G24" s="24">
        <v>0</v>
      </c>
      <c r="H24" s="25"/>
      <c r="I24" s="5">
        <v>952322</v>
      </c>
    </row>
    <row r="25" spans="1:9" x14ac:dyDescent="0.2">
      <c r="A25" s="27"/>
      <c r="B25" s="4" t="s">
        <v>28</v>
      </c>
      <c r="C25" s="24">
        <v>400000</v>
      </c>
      <c r="D25" s="25"/>
      <c r="E25" s="24">
        <v>616676.57999999996</v>
      </c>
      <c r="F25" s="25"/>
      <c r="G25" s="24">
        <v>0</v>
      </c>
      <c r="H25" s="25"/>
      <c r="I25" s="5">
        <v>616676.57999999996</v>
      </c>
    </row>
    <row r="26" spans="1:9" x14ac:dyDescent="0.2">
      <c r="A26" s="27"/>
      <c r="B26" s="4" t="s">
        <v>29</v>
      </c>
      <c r="C26" s="24">
        <v>113000</v>
      </c>
      <c r="D26" s="25"/>
      <c r="E26" s="24">
        <v>342465.37</v>
      </c>
      <c r="F26" s="25"/>
      <c r="G26" s="24">
        <v>0</v>
      </c>
      <c r="H26" s="25"/>
      <c r="I26" s="5">
        <v>342465.37</v>
      </c>
    </row>
    <row r="27" spans="1:9" x14ac:dyDescent="0.2">
      <c r="A27" s="27"/>
      <c r="B27" s="4" t="s">
        <v>30</v>
      </c>
      <c r="C27" s="24">
        <v>2000</v>
      </c>
      <c r="D27" s="25"/>
      <c r="E27" s="24">
        <v>0</v>
      </c>
      <c r="F27" s="25"/>
      <c r="G27" s="24">
        <v>0</v>
      </c>
      <c r="H27" s="25"/>
      <c r="I27" s="5">
        <v>0</v>
      </c>
    </row>
    <row r="28" spans="1:9" x14ac:dyDescent="0.2">
      <c r="A28" s="27"/>
      <c r="B28" s="4" t="s">
        <v>31</v>
      </c>
      <c r="C28" s="24">
        <v>27255000</v>
      </c>
      <c r="D28" s="25"/>
      <c r="E28" s="24">
        <v>29598847.579999998</v>
      </c>
      <c r="F28" s="25"/>
      <c r="G28" s="24">
        <v>0</v>
      </c>
      <c r="H28" s="25"/>
      <c r="I28" s="5">
        <v>29598847.579999998</v>
      </c>
    </row>
    <row r="29" spans="1:9" x14ac:dyDescent="0.2">
      <c r="A29" s="27"/>
      <c r="B29" s="4" t="s">
        <v>32</v>
      </c>
      <c r="C29" s="24">
        <v>50674320</v>
      </c>
      <c r="D29" s="25"/>
      <c r="E29" s="24">
        <v>46588799.270000003</v>
      </c>
      <c r="F29" s="25"/>
      <c r="G29" s="24">
        <v>0</v>
      </c>
      <c r="H29" s="25"/>
      <c r="I29" s="5">
        <v>46588799.270000003</v>
      </c>
    </row>
    <row r="30" spans="1:9" x14ac:dyDescent="0.2">
      <c r="A30" s="27"/>
      <c r="B30" s="4" t="s">
        <v>33</v>
      </c>
      <c r="C30" s="24">
        <v>0</v>
      </c>
      <c r="D30" s="25"/>
      <c r="E30" s="24">
        <v>0</v>
      </c>
      <c r="F30" s="25"/>
      <c r="G30" s="24">
        <v>736699.6</v>
      </c>
      <c r="H30" s="25"/>
      <c r="I30" s="5">
        <v>736699.6</v>
      </c>
    </row>
    <row r="31" spans="1:9" ht="15" thickBot="1" x14ac:dyDescent="0.25">
      <c r="A31" s="28"/>
      <c r="B31" s="6" t="s">
        <v>34</v>
      </c>
      <c r="C31" s="23">
        <v>80620320</v>
      </c>
      <c r="D31" s="22"/>
      <c r="E31" s="23">
        <v>79550656.719999999</v>
      </c>
      <c r="F31" s="22"/>
      <c r="G31" s="23">
        <v>736699.6</v>
      </c>
      <c r="H31" s="22"/>
      <c r="I31" s="7">
        <v>80287356.319999993</v>
      </c>
    </row>
    <row r="32" spans="1:9" ht="15.75" thickTop="1" thickBot="1" x14ac:dyDescent="0.25">
      <c r="A32" s="19" t="s">
        <v>35</v>
      </c>
      <c r="B32" s="20"/>
      <c r="C32" s="21" t="s">
        <v>11</v>
      </c>
      <c r="D32" s="22"/>
      <c r="E32" s="21" t="s">
        <v>11</v>
      </c>
      <c r="F32" s="22"/>
      <c r="G32" s="21" t="s">
        <v>11</v>
      </c>
      <c r="H32" s="22"/>
      <c r="I32" s="7">
        <v>11749654.529999999</v>
      </c>
    </row>
    <row r="33" spans="2:9" ht="0" hidden="1" customHeight="1" x14ac:dyDescent="0.2"/>
    <row r="37" spans="2:9" ht="24" x14ac:dyDescent="0.55000000000000004">
      <c r="B37" s="12" t="s">
        <v>36</v>
      </c>
      <c r="C37" s="12" t="s">
        <v>37</v>
      </c>
      <c r="D37" s="12"/>
      <c r="E37" s="12"/>
      <c r="F37" s="12"/>
      <c r="G37" s="12" t="s">
        <v>44</v>
      </c>
      <c r="H37" s="12"/>
      <c r="I37" s="12"/>
    </row>
    <row r="38" spans="2:9" ht="24" x14ac:dyDescent="0.55000000000000004">
      <c r="B38" s="12" t="s">
        <v>38</v>
      </c>
      <c r="C38" s="12" t="s">
        <v>41</v>
      </c>
      <c r="D38" s="12"/>
      <c r="E38" s="12"/>
      <c r="F38" s="12"/>
      <c r="G38" s="12" t="s">
        <v>43</v>
      </c>
      <c r="H38" s="12"/>
      <c r="I38" s="12"/>
    </row>
    <row r="39" spans="2:9" s="12" customFormat="1" ht="24" x14ac:dyDescent="0.55000000000000004">
      <c r="B39" s="12" t="s">
        <v>40</v>
      </c>
      <c r="C39" s="12" t="s">
        <v>39</v>
      </c>
      <c r="G39" s="12" t="s">
        <v>42</v>
      </c>
    </row>
  </sheetData>
  <mergeCells count="83">
    <mergeCell ref="A7:B7"/>
    <mergeCell ref="C7:D7"/>
    <mergeCell ref="E7:F7"/>
    <mergeCell ref="G7:H7"/>
    <mergeCell ref="A1:E1"/>
    <mergeCell ref="A3:I3"/>
    <mergeCell ref="A4:I4"/>
    <mergeCell ref="A5:I5"/>
    <mergeCell ref="E11:F11"/>
    <mergeCell ref="G11:H11"/>
    <mergeCell ref="A9:A21"/>
    <mergeCell ref="C9:D9"/>
    <mergeCell ref="E9:F9"/>
    <mergeCell ref="G9:H9"/>
    <mergeCell ref="C10:D10"/>
    <mergeCell ref="E10:F10"/>
    <mergeCell ref="G10:H10"/>
    <mergeCell ref="C11:D11"/>
    <mergeCell ref="C13:D13"/>
    <mergeCell ref="E13:F13"/>
    <mergeCell ref="G13:H13"/>
    <mergeCell ref="C12:D12"/>
    <mergeCell ref="E12:F12"/>
    <mergeCell ref="G12:H12"/>
    <mergeCell ref="C15:D15"/>
    <mergeCell ref="E15:F15"/>
    <mergeCell ref="G15:H15"/>
    <mergeCell ref="C14:D14"/>
    <mergeCell ref="E14:F14"/>
    <mergeCell ref="G14:H14"/>
    <mergeCell ref="C17:D17"/>
    <mergeCell ref="E17:F17"/>
    <mergeCell ref="G17:H17"/>
    <mergeCell ref="C16:D16"/>
    <mergeCell ref="E16:F16"/>
    <mergeCell ref="G16:H16"/>
    <mergeCell ref="C19:D19"/>
    <mergeCell ref="E19:F19"/>
    <mergeCell ref="G19:H19"/>
    <mergeCell ref="C18:D18"/>
    <mergeCell ref="E18:F18"/>
    <mergeCell ref="G18:H18"/>
    <mergeCell ref="C21:D21"/>
    <mergeCell ref="E21:F21"/>
    <mergeCell ref="G21:H21"/>
    <mergeCell ref="C20:D20"/>
    <mergeCell ref="E20:F20"/>
    <mergeCell ref="G20:H20"/>
    <mergeCell ref="C23:D23"/>
    <mergeCell ref="E23:F23"/>
    <mergeCell ref="G23:H23"/>
    <mergeCell ref="A22:A31"/>
    <mergeCell ref="C22:D22"/>
    <mergeCell ref="E22:F22"/>
    <mergeCell ref="G22:H22"/>
    <mergeCell ref="C24:D24"/>
    <mergeCell ref="E24:F24"/>
    <mergeCell ref="G24:H24"/>
    <mergeCell ref="C26:D26"/>
    <mergeCell ref="E26:F26"/>
    <mergeCell ref="G26:H26"/>
    <mergeCell ref="C28:D28"/>
    <mergeCell ref="E28:F28"/>
    <mergeCell ref="G28:H28"/>
    <mergeCell ref="C27:D27"/>
    <mergeCell ref="E27:F27"/>
    <mergeCell ref="G27:H27"/>
    <mergeCell ref="C25:D25"/>
    <mergeCell ref="E25:F25"/>
    <mergeCell ref="G25:H25"/>
    <mergeCell ref="C30:D30"/>
    <mergeCell ref="E30:F30"/>
    <mergeCell ref="G30:H30"/>
    <mergeCell ref="C29:D29"/>
    <mergeCell ref="E29:F29"/>
    <mergeCell ref="G29:H29"/>
    <mergeCell ref="A32:B32"/>
    <mergeCell ref="C32:D32"/>
    <mergeCell ref="E32:F32"/>
    <mergeCell ref="G32:H32"/>
    <mergeCell ref="C31:D31"/>
    <mergeCell ref="E31:F31"/>
    <mergeCell ref="G31:H31"/>
  </mergeCells>
  <pageMargins left="0.43307086614173229" right="3.937007874015748E-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="130" zoomScaleNormal="130" workbookViewId="0">
      <pane ySplit="2" topLeftCell="A7" activePane="bottomLeft" state="frozen"/>
      <selection pane="bottomLeft" activeCell="I45" sqref="I45"/>
    </sheetView>
  </sheetViews>
  <sheetFormatPr defaultRowHeight="14.25" x14ac:dyDescent="0.2"/>
  <cols>
    <col min="1" max="1" width="0.375" style="10" customWidth="1"/>
    <col min="2" max="2" width="25.25" style="10" customWidth="1"/>
    <col min="3" max="3" width="10.25" style="10" customWidth="1"/>
    <col min="4" max="4" width="6" style="10" customWidth="1"/>
    <col min="5" max="5" width="5.25" style="10" customWidth="1"/>
    <col min="6" max="6" width="10.875" style="10" customWidth="1"/>
    <col min="7" max="7" width="13.75" style="10" customWidth="1"/>
    <col min="8" max="8" width="2.375" style="10" customWidth="1"/>
    <col min="9" max="9" width="16.25" style="10" customWidth="1"/>
    <col min="10" max="16384" width="9" style="10"/>
  </cols>
  <sheetData>
    <row r="1" spans="1:9" ht="12.95" customHeight="1" x14ac:dyDescent="0.2">
      <c r="A1" s="35" t="s">
        <v>46</v>
      </c>
      <c r="B1" s="36"/>
      <c r="C1" s="36"/>
      <c r="D1" s="36"/>
      <c r="E1" s="36"/>
    </row>
    <row r="2" spans="1:9" ht="15.4" customHeight="1" x14ac:dyDescent="0.2"/>
    <row r="3" spans="1:9" ht="18" customHeight="1" x14ac:dyDescent="0.2">
      <c r="A3" s="37" t="s">
        <v>1</v>
      </c>
      <c r="B3" s="36"/>
      <c r="C3" s="36"/>
      <c r="D3" s="36"/>
      <c r="E3" s="36"/>
      <c r="F3" s="36"/>
      <c r="G3" s="36"/>
      <c r="H3" s="36"/>
      <c r="I3" s="36"/>
    </row>
    <row r="4" spans="1:9" ht="16.899999999999999" customHeight="1" x14ac:dyDescent="0.2">
      <c r="A4" s="38" t="s">
        <v>2</v>
      </c>
      <c r="B4" s="36"/>
      <c r="C4" s="36"/>
      <c r="D4" s="36"/>
      <c r="E4" s="36"/>
      <c r="F4" s="36"/>
      <c r="G4" s="36"/>
      <c r="H4" s="36"/>
      <c r="I4" s="36"/>
    </row>
    <row r="5" spans="1:9" ht="16.899999999999999" customHeight="1" x14ac:dyDescent="0.2">
      <c r="A5" s="38" t="s">
        <v>45</v>
      </c>
      <c r="B5" s="36"/>
      <c r="C5" s="36"/>
      <c r="D5" s="36"/>
      <c r="E5" s="36"/>
      <c r="F5" s="36"/>
      <c r="G5" s="36"/>
      <c r="H5" s="36"/>
      <c r="I5" s="36"/>
    </row>
    <row r="6" spans="1:9" ht="13.9" customHeight="1" x14ac:dyDescent="0.2"/>
    <row r="7" spans="1:9" ht="40.5" customHeight="1" x14ac:dyDescent="0.2">
      <c r="A7" s="32" t="s">
        <v>4</v>
      </c>
      <c r="B7" s="33"/>
      <c r="C7" s="34" t="s">
        <v>5</v>
      </c>
      <c r="D7" s="20"/>
      <c r="E7" s="34" t="s">
        <v>6</v>
      </c>
      <c r="F7" s="20"/>
      <c r="G7" s="34" t="s">
        <v>7</v>
      </c>
      <c r="H7" s="20"/>
      <c r="I7" s="13" t="s">
        <v>8</v>
      </c>
    </row>
    <row r="8" spans="1:9" ht="0" hidden="1" customHeight="1" x14ac:dyDescent="0.2">
      <c r="I8" s="14"/>
    </row>
    <row r="9" spans="1:9" x14ac:dyDescent="0.2">
      <c r="A9" s="26" t="s">
        <v>9</v>
      </c>
      <c r="B9" s="2" t="s">
        <v>10</v>
      </c>
      <c r="C9" s="31" t="s">
        <v>11</v>
      </c>
      <c r="D9" s="30"/>
      <c r="E9" s="31" t="s">
        <v>11</v>
      </c>
      <c r="F9" s="30"/>
      <c r="G9" s="31" t="s">
        <v>11</v>
      </c>
      <c r="H9" s="30"/>
      <c r="I9" s="15" t="s">
        <v>11</v>
      </c>
    </row>
    <row r="10" spans="1:9" x14ac:dyDescent="0.2">
      <c r="A10" s="27"/>
      <c r="B10" s="4" t="s">
        <v>12</v>
      </c>
      <c r="C10" s="24">
        <v>26375034</v>
      </c>
      <c r="D10" s="25"/>
      <c r="E10" s="24">
        <v>24449035.530000001</v>
      </c>
      <c r="F10" s="25"/>
      <c r="G10" s="24">
        <v>89707.92</v>
      </c>
      <c r="H10" s="25"/>
      <c r="I10" s="16">
        <f>SUM(E10:H10)</f>
        <v>24538743.450000003</v>
      </c>
    </row>
    <row r="11" spans="1:9" x14ac:dyDescent="0.2">
      <c r="A11" s="27"/>
      <c r="B11" s="4" t="s">
        <v>13</v>
      </c>
      <c r="C11" s="24">
        <v>4903320</v>
      </c>
      <c r="D11" s="25"/>
      <c r="E11" s="24">
        <v>4823928</v>
      </c>
      <c r="F11" s="25"/>
      <c r="G11" s="24">
        <v>0</v>
      </c>
      <c r="H11" s="25"/>
      <c r="I11" s="16">
        <f t="shared" ref="I11:I20" si="0">SUM(E11:H11)</f>
        <v>4823928</v>
      </c>
    </row>
    <row r="12" spans="1:9" ht="14.25" customHeight="1" x14ac:dyDescent="0.2">
      <c r="A12" s="27"/>
      <c r="B12" s="4" t="s">
        <v>14</v>
      </c>
      <c r="C12" s="24">
        <v>15940586</v>
      </c>
      <c r="D12" s="25"/>
      <c r="E12" s="24">
        <v>13232020.939999999</v>
      </c>
      <c r="F12" s="25"/>
      <c r="G12" s="24">
        <v>480960</v>
      </c>
      <c r="H12" s="25"/>
      <c r="I12" s="16">
        <f t="shared" si="0"/>
        <v>13712980.939999999</v>
      </c>
    </row>
    <row r="13" spans="1:9" ht="14.25" customHeight="1" x14ac:dyDescent="0.2">
      <c r="A13" s="27"/>
      <c r="B13" s="4" t="s">
        <v>15</v>
      </c>
      <c r="C13" s="24">
        <v>725800</v>
      </c>
      <c r="D13" s="25"/>
      <c r="E13" s="24">
        <v>512000</v>
      </c>
      <c r="F13" s="25"/>
      <c r="G13" s="24">
        <v>19300</v>
      </c>
      <c r="H13" s="25"/>
      <c r="I13" s="16">
        <f t="shared" si="0"/>
        <v>531300</v>
      </c>
    </row>
    <row r="14" spans="1:9" ht="14.25" customHeight="1" x14ac:dyDescent="0.2">
      <c r="A14" s="27"/>
      <c r="B14" s="4" t="s">
        <v>16</v>
      </c>
      <c r="C14" s="24">
        <v>10260285</v>
      </c>
      <c r="D14" s="25"/>
      <c r="E14" s="24">
        <v>6934542.71</v>
      </c>
      <c r="F14" s="25"/>
      <c r="G14" s="24">
        <v>0</v>
      </c>
      <c r="H14" s="25"/>
      <c r="I14" s="16">
        <f t="shared" si="0"/>
        <v>6934542.71</v>
      </c>
    </row>
    <row r="15" spans="1:9" ht="14.25" customHeight="1" x14ac:dyDescent="0.2">
      <c r="A15" s="27"/>
      <c r="B15" s="4" t="s">
        <v>17</v>
      </c>
      <c r="C15" s="24">
        <v>4050460</v>
      </c>
      <c r="D15" s="25"/>
      <c r="E15" s="24">
        <v>3042899.11</v>
      </c>
      <c r="F15" s="25"/>
      <c r="G15" s="24">
        <v>0</v>
      </c>
      <c r="H15" s="25"/>
      <c r="I15" s="16">
        <f t="shared" si="0"/>
        <v>3042899.11</v>
      </c>
    </row>
    <row r="16" spans="1:9" x14ac:dyDescent="0.2">
      <c r="A16" s="27"/>
      <c r="B16" s="4" t="s">
        <v>18</v>
      </c>
      <c r="C16" s="24">
        <v>9090000</v>
      </c>
      <c r="D16" s="25"/>
      <c r="E16" s="24">
        <v>6608689.0800000001</v>
      </c>
      <c r="F16" s="25"/>
      <c r="G16" s="24">
        <v>0</v>
      </c>
      <c r="H16" s="25"/>
      <c r="I16" s="16">
        <f t="shared" si="0"/>
        <v>6608689.0800000001</v>
      </c>
    </row>
    <row r="17" spans="1:9" ht="14.25" customHeight="1" x14ac:dyDescent="0.2">
      <c r="A17" s="27"/>
      <c r="B17" s="4" t="s">
        <v>19</v>
      </c>
      <c r="C17" s="24">
        <v>1848730</v>
      </c>
      <c r="D17" s="25"/>
      <c r="E17" s="24">
        <v>1005050</v>
      </c>
      <c r="F17" s="25"/>
      <c r="G17" s="24">
        <v>4403099</v>
      </c>
      <c r="H17" s="25"/>
      <c r="I17" s="16">
        <f t="shared" si="0"/>
        <v>5408149</v>
      </c>
    </row>
    <row r="18" spans="1:9" ht="14.25" customHeight="1" x14ac:dyDescent="0.2">
      <c r="A18" s="27"/>
      <c r="B18" s="4" t="s">
        <v>20</v>
      </c>
      <c r="C18" s="24">
        <v>3797800</v>
      </c>
      <c r="D18" s="25"/>
      <c r="E18" s="24">
        <v>3776552</v>
      </c>
      <c r="F18" s="25"/>
      <c r="G18" s="24">
        <v>0</v>
      </c>
      <c r="H18" s="25"/>
      <c r="I18" s="16">
        <f t="shared" si="0"/>
        <v>3776552</v>
      </c>
    </row>
    <row r="19" spans="1:9" x14ac:dyDescent="0.2">
      <c r="A19" s="27"/>
      <c r="B19" s="4" t="s">
        <v>21</v>
      </c>
      <c r="C19" s="24">
        <v>20000</v>
      </c>
      <c r="D19" s="25"/>
      <c r="E19" s="24">
        <v>20000</v>
      </c>
      <c r="F19" s="25"/>
      <c r="G19" s="24">
        <v>0</v>
      </c>
      <c r="H19" s="25"/>
      <c r="I19" s="16">
        <f t="shared" si="0"/>
        <v>20000</v>
      </c>
    </row>
    <row r="20" spans="1:9" ht="14.25" customHeight="1" x14ac:dyDescent="0.2">
      <c r="A20" s="27"/>
      <c r="B20" s="4" t="s">
        <v>22</v>
      </c>
      <c r="C20" s="24">
        <v>5208925</v>
      </c>
      <c r="D20" s="25"/>
      <c r="E20" s="24">
        <v>5017590.82</v>
      </c>
      <c r="F20" s="25"/>
      <c r="G20" s="24">
        <v>0</v>
      </c>
      <c r="H20" s="25"/>
      <c r="I20" s="16">
        <f t="shared" si="0"/>
        <v>5017590.82</v>
      </c>
    </row>
    <row r="21" spans="1:9" ht="14.25" customHeight="1" thickBot="1" x14ac:dyDescent="0.25">
      <c r="A21" s="28"/>
      <c r="B21" s="11" t="s">
        <v>23</v>
      </c>
      <c r="C21" s="23">
        <f>SUM(C10:D20)</f>
        <v>82220940</v>
      </c>
      <c r="D21" s="22"/>
      <c r="E21" s="23">
        <f t="shared" ref="E21" si="1">SUM(E10:F20)</f>
        <v>69422308.189999998</v>
      </c>
      <c r="F21" s="22"/>
      <c r="G21" s="23">
        <f t="shared" ref="G21" si="2">SUM(G10:H20)</f>
        <v>4993066.92</v>
      </c>
      <c r="H21" s="22"/>
      <c r="I21" s="17">
        <f>SUM(I10:I20)</f>
        <v>74415375.109999985</v>
      </c>
    </row>
    <row r="22" spans="1:9" ht="15" thickTop="1" x14ac:dyDescent="0.2">
      <c r="A22" s="26" t="s">
        <v>24</v>
      </c>
      <c r="B22" s="8" t="s">
        <v>25</v>
      </c>
      <c r="C22" s="29" t="s">
        <v>11</v>
      </c>
      <c r="D22" s="30"/>
      <c r="E22" s="29" t="s">
        <v>11</v>
      </c>
      <c r="F22" s="30"/>
      <c r="G22" s="29" t="s">
        <v>11</v>
      </c>
      <c r="H22" s="30"/>
      <c r="I22" s="18" t="s">
        <v>11</v>
      </c>
    </row>
    <row r="23" spans="1:9" x14ac:dyDescent="0.2">
      <c r="A23" s="27"/>
      <c r="B23" s="4" t="s">
        <v>26</v>
      </c>
      <c r="C23" s="24">
        <v>1450000</v>
      </c>
      <c r="D23" s="25"/>
      <c r="E23" s="24">
        <v>1742708.67</v>
      </c>
      <c r="F23" s="25"/>
      <c r="G23" s="24">
        <v>0</v>
      </c>
      <c r="H23" s="25"/>
      <c r="I23" s="16">
        <f>SUM(E23:H23)</f>
        <v>1742708.67</v>
      </c>
    </row>
    <row r="24" spans="1:9" x14ac:dyDescent="0.2">
      <c r="A24" s="27"/>
      <c r="B24" s="4" t="s">
        <v>27</v>
      </c>
      <c r="C24" s="24">
        <v>933500</v>
      </c>
      <c r="D24" s="25"/>
      <c r="E24" s="24">
        <v>1052615</v>
      </c>
      <c r="F24" s="25"/>
      <c r="G24" s="24">
        <v>0</v>
      </c>
      <c r="H24" s="25"/>
      <c r="I24" s="16">
        <f t="shared" ref="I24:I30" si="3">SUM(E24:H24)</f>
        <v>1052615</v>
      </c>
    </row>
    <row r="25" spans="1:9" x14ac:dyDescent="0.2">
      <c r="A25" s="27"/>
      <c r="B25" s="4" t="s">
        <v>28</v>
      </c>
      <c r="C25" s="24">
        <v>610000</v>
      </c>
      <c r="D25" s="25"/>
      <c r="E25" s="24">
        <v>583692.11</v>
      </c>
      <c r="F25" s="25"/>
      <c r="G25" s="24">
        <v>0</v>
      </c>
      <c r="H25" s="25"/>
      <c r="I25" s="16">
        <f t="shared" si="3"/>
        <v>583692.11</v>
      </c>
    </row>
    <row r="26" spans="1:9" x14ac:dyDescent="0.2">
      <c r="A26" s="27"/>
      <c r="B26" s="4" t="s">
        <v>29</v>
      </c>
      <c r="C26" s="24">
        <v>155000</v>
      </c>
      <c r="D26" s="25"/>
      <c r="E26" s="24">
        <v>30914</v>
      </c>
      <c r="F26" s="25"/>
      <c r="G26" s="24">
        <v>0</v>
      </c>
      <c r="H26" s="25"/>
      <c r="I26" s="16">
        <f t="shared" si="3"/>
        <v>30914</v>
      </c>
    </row>
    <row r="27" spans="1:9" x14ac:dyDescent="0.2">
      <c r="A27" s="27"/>
      <c r="B27" s="4" t="s">
        <v>30</v>
      </c>
      <c r="C27" s="24">
        <v>2000</v>
      </c>
      <c r="D27" s="25"/>
      <c r="E27" s="24">
        <v>92018</v>
      </c>
      <c r="F27" s="25"/>
      <c r="G27" s="24">
        <v>0</v>
      </c>
      <c r="H27" s="25"/>
      <c r="I27" s="16">
        <f t="shared" si="3"/>
        <v>92018</v>
      </c>
    </row>
    <row r="28" spans="1:9" x14ac:dyDescent="0.2">
      <c r="A28" s="27"/>
      <c r="B28" s="4" t="s">
        <v>31</v>
      </c>
      <c r="C28" s="24">
        <v>28638000</v>
      </c>
      <c r="D28" s="25"/>
      <c r="E28" s="24">
        <v>33588652.25</v>
      </c>
      <c r="F28" s="25"/>
      <c r="G28" s="24">
        <v>0</v>
      </c>
      <c r="H28" s="25"/>
      <c r="I28" s="16">
        <f t="shared" si="3"/>
        <v>33588652.25</v>
      </c>
    </row>
    <row r="29" spans="1:9" x14ac:dyDescent="0.2">
      <c r="A29" s="27"/>
      <c r="B29" s="4" t="s">
        <v>32</v>
      </c>
      <c r="C29" s="24">
        <v>50432440</v>
      </c>
      <c r="D29" s="25"/>
      <c r="E29" s="24">
        <v>45214535.329999998</v>
      </c>
      <c r="F29" s="25"/>
      <c r="G29" s="24">
        <v>0</v>
      </c>
      <c r="H29" s="25"/>
      <c r="I29" s="16">
        <f t="shared" si="3"/>
        <v>45214535.329999998</v>
      </c>
    </row>
    <row r="30" spans="1:9" x14ac:dyDescent="0.2">
      <c r="A30" s="27"/>
      <c r="B30" s="4" t="s">
        <v>33</v>
      </c>
      <c r="C30" s="24">
        <v>0</v>
      </c>
      <c r="D30" s="25"/>
      <c r="E30" s="24">
        <v>0</v>
      </c>
      <c r="F30" s="25"/>
      <c r="G30" s="24">
        <v>4993066.92</v>
      </c>
      <c r="H30" s="25"/>
      <c r="I30" s="16">
        <f t="shared" si="3"/>
        <v>4993066.92</v>
      </c>
    </row>
    <row r="31" spans="1:9" ht="15" customHeight="1" thickBot="1" x14ac:dyDescent="0.25">
      <c r="A31" s="28"/>
      <c r="B31" s="11" t="s">
        <v>34</v>
      </c>
      <c r="C31" s="23">
        <f>SUM(C23:D30)</f>
        <v>82220940</v>
      </c>
      <c r="D31" s="22"/>
      <c r="E31" s="23">
        <f t="shared" ref="E31" si="4">SUM(E23:F30)</f>
        <v>82305135.359999999</v>
      </c>
      <c r="F31" s="22"/>
      <c r="G31" s="23">
        <f t="shared" ref="G31" si="5">SUM(G23:H30)</f>
        <v>4993066.92</v>
      </c>
      <c r="H31" s="22"/>
      <c r="I31" s="17">
        <f>SUM(I23:I30)</f>
        <v>87298202.280000001</v>
      </c>
    </row>
    <row r="32" spans="1:9" ht="15.75" thickTop="1" thickBot="1" x14ac:dyDescent="0.25">
      <c r="A32" s="19" t="s">
        <v>35</v>
      </c>
      <c r="B32" s="20"/>
      <c r="C32" s="21" t="s">
        <v>11</v>
      </c>
      <c r="D32" s="22"/>
      <c r="E32" s="21" t="s">
        <v>11</v>
      </c>
      <c r="F32" s="22"/>
      <c r="G32" s="21" t="s">
        <v>11</v>
      </c>
      <c r="H32" s="22"/>
      <c r="I32" s="17">
        <f>I31-I21</f>
        <v>12882827.170000017</v>
      </c>
    </row>
    <row r="33" spans="2:9" ht="0" hidden="1" customHeight="1" x14ac:dyDescent="0.2"/>
    <row r="37" spans="2:9" ht="24" x14ac:dyDescent="0.55000000000000004">
      <c r="B37" s="12"/>
      <c r="C37" s="12"/>
      <c r="D37" s="12"/>
      <c r="E37" s="12"/>
      <c r="F37" s="12"/>
      <c r="G37" s="12"/>
      <c r="H37" s="12"/>
      <c r="I37" s="12"/>
    </row>
    <row r="38" spans="2:9" ht="24" x14ac:dyDescent="0.55000000000000004">
      <c r="B38" s="12"/>
      <c r="C38" s="12"/>
      <c r="D38" s="12"/>
      <c r="E38" s="12"/>
      <c r="F38" s="12"/>
      <c r="G38" s="12"/>
      <c r="H38" s="12"/>
      <c r="I38" s="12"/>
    </row>
    <row r="39" spans="2:9" s="12" customFormat="1" ht="24" x14ac:dyDescent="0.55000000000000004"/>
  </sheetData>
  <mergeCells count="83">
    <mergeCell ref="C31:D31"/>
    <mergeCell ref="E31:F31"/>
    <mergeCell ref="G31:H31"/>
    <mergeCell ref="A32:B32"/>
    <mergeCell ref="C32:D32"/>
    <mergeCell ref="E32:F32"/>
    <mergeCell ref="G32:H32"/>
    <mergeCell ref="A22:A31"/>
    <mergeCell ref="C22:D22"/>
    <mergeCell ref="E22:F22"/>
    <mergeCell ref="G22:H22"/>
    <mergeCell ref="C23:D23"/>
    <mergeCell ref="E23:F23"/>
    <mergeCell ref="G23:H23"/>
    <mergeCell ref="C24:D24"/>
    <mergeCell ref="E24:F24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G24:H24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A9:A21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A1:E1"/>
    <mergeCell ref="A3:I3"/>
    <mergeCell ref="A4:I4"/>
    <mergeCell ref="A5:I5"/>
    <mergeCell ref="A7:B7"/>
    <mergeCell ref="C7:D7"/>
    <mergeCell ref="E7:F7"/>
    <mergeCell ref="G7:H7"/>
  </mergeCells>
  <pageMargins left="0.43307086614173229" right="3.937007874015748E-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ปี2560</vt:lpstr>
      <vt:lpstr>ปี2561</vt:lpstr>
      <vt:lpstr>ปี2560!Print_Titles</vt:lpstr>
      <vt:lpstr>ปี2561!Print_Titles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Acer</cp:lastModifiedBy>
  <cp:lastPrinted>2018-10-01T08:12:16Z</cp:lastPrinted>
  <dcterms:created xsi:type="dcterms:W3CDTF">2017-09-30T05:42:00Z</dcterms:created>
  <dcterms:modified xsi:type="dcterms:W3CDTF">2018-11-12T02:05:50Z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